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85" windowHeight="11385" activeTab="0"/>
  </bookViews>
  <sheets>
    <sheet name="февра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<sst xmlns="http://schemas.openxmlformats.org/spreadsheetml/2006/main" count="117" uniqueCount="29">
  <si>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</si>
  <si>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ФЕВРАЛЬ 2020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</si>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</sst>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4;&#1090;&#1076;&#1077;&#1083;%20&#1089;&#1073;&#1099;&#1090;&#1072;\&#1054;&#1058;&#1063;&#1045;&#1058;&#1067;\&#1060;&#1086;&#1088;&#1084;&#1072;%2046\46%20&#1092;&#1086;&#1088;&#1084;&#1072;%20&#1064;&#1040;&#1041;&#1051;&#1054;&#1053;&#1067;\&#1042;&#1057;&#1055;&#1054;&#1052;.%20&#1085;&#1086;&#1074;&#1072;&#1103;%2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"/>
      <sheetName val="вол"/>
      <sheetName val="ив"/>
      <sheetName val="кал"/>
      <sheetName val="кос"/>
      <sheetName val="мос"/>
      <sheetName val="ор"/>
      <sheetName val="саран"/>
      <sheetName val="энг"/>
      <sheetName val="там"/>
      <sheetName val="твер"/>
      <sheetName val="тул"/>
      <sheetName val="яр"/>
      <sheetName val="мо"/>
      <sheetName val="пенз"/>
      <sheetName val="спб"/>
      <sheetName val="нн"/>
      <sheetName val="архан"/>
      <sheetName val="отчет"/>
      <sheetName val="список СО"/>
      <sheetName val="46 форма всего"/>
    </sheetNames>
    <sheetDataSet>
      <sheetData sheetId="0">
        <row r="52">
          <cell r="F52">
            <v>0</v>
          </cell>
        </row>
        <row r="53">
          <cell r="F53">
            <v>0</v>
          </cell>
        </row>
        <row r="54">
          <cell r="F54">
            <v>173.68599999999998</v>
          </cell>
        </row>
        <row r="55">
          <cell r="F55">
            <v>472.37</v>
          </cell>
        </row>
        <row r="57">
          <cell r="F57">
            <v>0</v>
          </cell>
        </row>
      </sheetData>
      <sheetData sheetId="1">
        <row r="52">
          <cell r="F52">
            <v>104.641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530.898</v>
          </cell>
        </row>
        <row r="57">
          <cell r="F57">
            <v>0</v>
          </cell>
        </row>
      </sheetData>
      <sheetData sheetId="2">
        <row r="52">
          <cell r="F52">
            <v>0</v>
          </cell>
        </row>
        <row r="53">
          <cell r="F53">
            <v>0</v>
          </cell>
        </row>
        <row r="54">
          <cell r="F54">
            <v>291.195</v>
          </cell>
        </row>
        <row r="55">
          <cell r="F55">
            <v>187.306</v>
          </cell>
        </row>
        <row r="57">
          <cell r="F57">
            <v>0</v>
          </cell>
        </row>
      </sheetData>
      <sheetData sheetId="3">
        <row r="52">
          <cell r="F52">
            <v>633.1469999999999</v>
          </cell>
        </row>
        <row r="53">
          <cell r="F53">
            <v>1321.0710000000001</v>
          </cell>
        </row>
        <row r="54">
          <cell r="F54">
            <v>3381.224</v>
          </cell>
        </row>
        <row r="55">
          <cell r="F55">
            <v>1604.612</v>
          </cell>
        </row>
        <row r="57">
          <cell r="F57">
            <v>0</v>
          </cell>
        </row>
      </sheetData>
      <sheetData sheetId="4">
        <row r="52">
          <cell r="F52">
            <v>0</v>
          </cell>
        </row>
        <row r="53">
          <cell r="F53">
            <v>0</v>
          </cell>
        </row>
        <row r="54">
          <cell r="F54">
            <v>144.278</v>
          </cell>
        </row>
        <row r="55">
          <cell r="F55">
            <v>461.748</v>
          </cell>
        </row>
        <row r="57">
          <cell r="F57">
            <v>0</v>
          </cell>
        </row>
      </sheetData>
      <sheetData sheetId="5">
        <row r="52">
          <cell r="F52">
            <v>0</v>
          </cell>
        </row>
        <row r="53">
          <cell r="F53">
            <v>0</v>
          </cell>
        </row>
        <row r="54">
          <cell r="F54">
            <v>10667.732999999998</v>
          </cell>
        </row>
        <row r="55">
          <cell r="F55">
            <v>6608.664</v>
          </cell>
        </row>
        <row r="57">
          <cell r="F57">
            <v>0</v>
          </cell>
        </row>
      </sheetData>
      <sheetData sheetId="6">
        <row r="52">
          <cell r="F52">
            <v>0</v>
          </cell>
        </row>
        <row r="53">
          <cell r="F53">
            <v>0</v>
          </cell>
        </row>
        <row r="54">
          <cell r="F54">
            <v>225.112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7">
        <row r="52">
          <cell r="F52">
            <v>0</v>
          </cell>
        </row>
        <row r="53">
          <cell r="F53">
            <v>0</v>
          </cell>
        </row>
        <row r="54">
          <cell r="F54">
            <v>264.78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8">
        <row r="52">
          <cell r="F52">
            <v>0</v>
          </cell>
        </row>
        <row r="53">
          <cell r="F53">
            <v>0</v>
          </cell>
        </row>
        <row r="54">
          <cell r="F54">
            <v>1120.106</v>
          </cell>
        </row>
        <row r="55">
          <cell r="F55">
            <v>33.646</v>
          </cell>
        </row>
        <row r="57">
          <cell r="F57">
            <v>0</v>
          </cell>
        </row>
      </sheetData>
      <sheetData sheetId="9">
        <row r="52">
          <cell r="F52">
            <v>0</v>
          </cell>
        </row>
        <row r="53">
          <cell r="F53">
            <v>0</v>
          </cell>
        </row>
        <row r="54">
          <cell r="F54">
            <v>348.416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0">
        <row r="52">
          <cell r="F52">
            <v>0</v>
          </cell>
        </row>
        <row r="53">
          <cell r="F53">
            <v>0</v>
          </cell>
        </row>
        <row r="54">
          <cell r="F54">
            <v>253.164</v>
          </cell>
        </row>
        <row r="55">
          <cell r="F55">
            <v>186.652</v>
          </cell>
        </row>
        <row r="57">
          <cell r="F57">
            <v>0</v>
          </cell>
        </row>
      </sheetData>
      <sheetData sheetId="11">
        <row r="52">
          <cell r="F52">
            <v>300.143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2">
        <row r="52">
          <cell r="F52">
            <v>8.776</v>
          </cell>
        </row>
        <row r="53">
          <cell r="F53">
            <v>0</v>
          </cell>
        </row>
        <row r="54">
          <cell r="F54">
            <v>1260.083</v>
          </cell>
        </row>
        <row r="55">
          <cell r="F55">
            <v>676.288</v>
          </cell>
        </row>
        <row r="57">
          <cell r="F57">
            <v>0</v>
          </cell>
        </row>
      </sheetData>
      <sheetData sheetId="13">
        <row r="52">
          <cell r="F52">
            <v>0</v>
          </cell>
        </row>
        <row r="53">
          <cell r="F53">
            <v>0</v>
          </cell>
        </row>
        <row r="54">
          <cell r="F54">
            <v>375.698</v>
          </cell>
        </row>
        <row r="55">
          <cell r="F55">
            <v>389.354</v>
          </cell>
        </row>
        <row r="57">
          <cell r="F57">
            <v>0</v>
          </cell>
        </row>
      </sheetData>
      <sheetData sheetId="15">
        <row r="52">
          <cell r="F52">
            <v>0</v>
          </cell>
        </row>
        <row r="53">
          <cell r="F53">
            <v>0</v>
          </cell>
        </row>
        <row r="54">
          <cell r="F54">
            <v>166.598</v>
          </cell>
        </row>
        <row r="55">
          <cell r="F55">
            <v>809.634</v>
          </cell>
        </row>
        <row r="57">
          <cell r="F57">
            <v>0</v>
          </cell>
        </row>
      </sheetData>
      <sheetData sheetId="16">
        <row r="52">
          <cell r="F52">
            <v>0</v>
          </cell>
        </row>
        <row r="53">
          <cell r="F53">
            <v>0</v>
          </cell>
        </row>
        <row r="54">
          <cell r="F54">
            <v>524.548</v>
          </cell>
        </row>
        <row r="55">
          <cell r="F55">
            <v>379.375</v>
          </cell>
        </row>
        <row r="57">
          <cell r="F57">
            <v>0</v>
          </cell>
        </row>
      </sheetData>
      <sheetData sheetId="17">
        <row r="52">
          <cell r="F52">
            <v>0</v>
          </cell>
        </row>
        <row r="53">
          <cell r="F53">
            <v>0</v>
          </cell>
        </row>
        <row r="54">
          <cell r="F54">
            <v>250.452</v>
          </cell>
        </row>
        <row r="55">
          <cell r="F55">
            <v>48.074</v>
          </cell>
        </row>
        <row r="57">
          <cell r="F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90" zoomScaleNormal="90" zoomScalePageLayoutView="0" workbookViewId="0" topLeftCell="A1">
      <selection activeCell="D7" sqref="D7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f>'[1]мос'!$F$57+'[1]мо'!$F$57</f>
        <v>0</v>
      </c>
      <c r="C7" s="10"/>
      <c r="D7" s="11"/>
    </row>
    <row r="8" spans="1:4" ht="15.75">
      <c r="A8" s="8" t="s">
        <v>7</v>
      </c>
      <c r="B8" s="12">
        <f>'[1]мос'!$F$52+'[1]мо'!$F$52</f>
        <v>0</v>
      </c>
      <c r="C8" s="10"/>
      <c r="D8" s="11"/>
    </row>
    <row r="9" spans="1:4" ht="15.75">
      <c r="A9" s="8" t="s">
        <v>8</v>
      </c>
      <c r="B9" s="12">
        <f>'[1]мос'!$F$53+'[1]мо'!$F$53</f>
        <v>0</v>
      </c>
      <c r="C9" s="10"/>
      <c r="D9" s="11"/>
    </row>
    <row r="10" spans="1:4" ht="15.75">
      <c r="A10" s="8" t="s">
        <v>9</v>
      </c>
      <c r="B10" s="12">
        <f>'[1]мос'!$F$54+'[1]мо'!$F$54</f>
        <v>11043.430999999999</v>
      </c>
      <c r="C10" s="10"/>
      <c r="D10" s="11"/>
    </row>
    <row r="11" spans="1:4" ht="15.75">
      <c r="A11" s="8" t="s">
        <v>10</v>
      </c>
      <c r="B11" s="12">
        <f>'[1]мос'!$F$55+'[1]мо'!$F$55</f>
        <v>6998.018</v>
      </c>
      <c r="C11" s="10"/>
      <c r="D11" s="11"/>
    </row>
    <row r="12" spans="1:4" ht="15.75">
      <c r="A12" s="13" t="s">
        <v>11</v>
      </c>
      <c r="B12" s="14">
        <f>SUM(B7:B11)</f>
        <v>18041.449</v>
      </c>
      <c r="C12" s="10"/>
      <c r="D12" s="11"/>
    </row>
    <row r="13" spans="1:3" ht="15.75">
      <c r="A13" s="7"/>
      <c r="B13" s="7"/>
      <c r="C13" s="7"/>
    </row>
    <row r="14" spans="1:3" ht="15.75">
      <c r="A14" s="7" t="s">
        <v>12</v>
      </c>
      <c r="B14" s="7"/>
      <c r="C14" s="7"/>
    </row>
    <row r="15" spans="1:3" ht="15.75">
      <c r="A15" s="8" t="s">
        <v>6</v>
      </c>
      <c r="B15" s="9">
        <f>'[1]кал'!$F$57</f>
        <v>0</v>
      </c>
      <c r="C15" s="10"/>
    </row>
    <row r="16" spans="1:3" ht="15.75">
      <c r="A16" s="8" t="s">
        <v>7</v>
      </c>
      <c r="B16" s="12">
        <f>'[1]кал'!$F$52</f>
        <v>633.1469999999999</v>
      </c>
      <c r="C16" s="10"/>
    </row>
    <row r="17" spans="1:3" ht="15.75">
      <c r="A17" s="8" t="s">
        <v>8</v>
      </c>
      <c r="B17" s="12">
        <f>'[1]кал'!$F$53</f>
        <v>1321.0710000000001</v>
      </c>
      <c r="C17" s="10"/>
    </row>
    <row r="18" spans="1:3" ht="15.75">
      <c r="A18" s="8" t="s">
        <v>9</v>
      </c>
      <c r="B18" s="12">
        <f>'[1]кал'!$F$54</f>
        <v>3381.224</v>
      </c>
      <c r="C18" s="10"/>
    </row>
    <row r="19" spans="1:3" ht="15.75">
      <c r="A19" s="8" t="s">
        <v>10</v>
      </c>
      <c r="B19" s="12">
        <f>'[1]кал'!$F$55</f>
        <v>1604.612</v>
      </c>
      <c r="C19" s="10"/>
    </row>
    <row r="20" spans="1:3" ht="15.75">
      <c r="A20" s="13" t="s">
        <v>11</v>
      </c>
      <c r="B20" s="14">
        <f>SUM(B15:B19)</f>
        <v>6940.054</v>
      </c>
      <c r="C20" s="10"/>
    </row>
    <row r="21" spans="1:3" ht="15.75">
      <c r="A21" s="7"/>
      <c r="B21" s="7"/>
      <c r="C21" s="7"/>
    </row>
    <row r="22" spans="1:3" ht="15.75">
      <c r="A22" s="7" t="s">
        <v>13</v>
      </c>
      <c r="B22" s="7"/>
      <c r="C22" s="7"/>
    </row>
    <row r="23" spans="1:3" ht="15.75">
      <c r="A23" s="8" t="s">
        <v>6</v>
      </c>
      <c r="B23" s="9">
        <f>'[1]яр'!$F$57</f>
        <v>0</v>
      </c>
      <c r="C23" s="10"/>
    </row>
    <row r="24" spans="1:3" ht="15.75">
      <c r="A24" s="8" t="s">
        <v>7</v>
      </c>
      <c r="B24" s="12">
        <f>'[1]яр'!F52</f>
        <v>8.776</v>
      </c>
      <c r="C24" s="10"/>
    </row>
    <row r="25" spans="1:3" ht="15.75">
      <c r="A25" s="8" t="s">
        <v>14</v>
      </c>
      <c r="B25" s="12">
        <f>'[1]яр'!F53</f>
        <v>0</v>
      </c>
      <c r="C25" s="10"/>
    </row>
    <row r="26" spans="1:3" ht="15.75">
      <c r="A26" s="8" t="s">
        <v>9</v>
      </c>
      <c r="B26" s="12">
        <f>'[1]яр'!F54</f>
        <v>1260.083</v>
      </c>
      <c r="C26" s="10"/>
    </row>
    <row r="27" spans="1:3" ht="15.75">
      <c r="A27" s="8" t="s">
        <v>10</v>
      </c>
      <c r="B27" s="12">
        <f>'[1]яр'!F55</f>
        <v>676.288</v>
      </c>
      <c r="C27" s="10"/>
    </row>
    <row r="28" spans="1:3" ht="15.75">
      <c r="A28" s="13" t="s">
        <v>11</v>
      </c>
      <c r="B28" s="14">
        <f>SUM(B23:B27)</f>
        <v>1945.1470000000002</v>
      </c>
      <c r="C28" s="10"/>
    </row>
    <row r="29" spans="1:3" ht="15.75">
      <c r="A29" s="7"/>
      <c r="B29" s="7"/>
      <c r="C29" s="7"/>
    </row>
    <row r="30" spans="1:3" ht="15.75">
      <c r="A30" s="7" t="s">
        <v>15</v>
      </c>
      <c r="B30" s="7"/>
      <c r="C30" s="7"/>
    </row>
    <row r="31" spans="1:3" ht="15.75">
      <c r="A31" s="8" t="s">
        <v>6</v>
      </c>
      <c r="B31" s="9">
        <f>'[1]бел'!$F$57</f>
        <v>0</v>
      </c>
      <c r="C31" s="10"/>
    </row>
    <row r="32" spans="1:3" ht="15.75">
      <c r="A32" s="8" t="s">
        <v>7</v>
      </c>
      <c r="B32" s="12">
        <f>'[1]бел'!$F$52</f>
        <v>0</v>
      </c>
      <c r="C32" s="10"/>
    </row>
    <row r="33" spans="1:3" ht="15.75">
      <c r="A33" s="8" t="s">
        <v>8</v>
      </c>
      <c r="B33" s="12">
        <f>'[1]бел'!F53</f>
        <v>0</v>
      </c>
      <c r="C33" s="10"/>
    </row>
    <row r="34" spans="1:3" ht="15.75">
      <c r="A34" s="8" t="s">
        <v>9</v>
      </c>
      <c r="B34" s="12">
        <f>'[1]бел'!F54</f>
        <v>173.68599999999998</v>
      </c>
      <c r="C34" s="10"/>
    </row>
    <row r="35" spans="1:3" ht="15.75">
      <c r="A35" s="8" t="s">
        <v>10</v>
      </c>
      <c r="B35" s="12">
        <f>'[1]бел'!F55</f>
        <v>472.37</v>
      </c>
      <c r="C35" s="10"/>
    </row>
    <row r="36" spans="1:3" ht="15.75">
      <c r="A36" s="13" t="s">
        <v>11</v>
      </c>
      <c r="B36" s="14">
        <f>SUM(B31:B35)</f>
        <v>646.056</v>
      </c>
      <c r="C36" s="10"/>
    </row>
    <row r="37" spans="1:3" ht="15.75">
      <c r="A37" s="7"/>
      <c r="B37" s="7"/>
      <c r="C37" s="7"/>
    </row>
    <row r="38" spans="1:3" ht="15.75">
      <c r="A38" s="7" t="s">
        <v>16</v>
      </c>
      <c r="B38" s="7"/>
      <c r="C38" s="7"/>
    </row>
    <row r="39" spans="1:3" ht="15.75">
      <c r="A39" s="8" t="s">
        <v>6</v>
      </c>
      <c r="B39" s="9">
        <f>'[1]тул'!$F$57</f>
        <v>0</v>
      </c>
      <c r="C39" s="10"/>
    </row>
    <row r="40" spans="1:3" ht="15.75">
      <c r="A40" s="8" t="s">
        <v>7</v>
      </c>
      <c r="B40" s="12">
        <f>'[1]тул'!F52</f>
        <v>300.143</v>
      </c>
      <c r="C40" s="10"/>
    </row>
    <row r="41" spans="1:3" ht="15.75">
      <c r="A41" s="8" t="s">
        <v>8</v>
      </c>
      <c r="B41" s="12">
        <f>'[1]тул'!F53</f>
        <v>0</v>
      </c>
      <c r="C41" s="13"/>
    </row>
    <row r="42" spans="1:3" ht="15.75">
      <c r="A42" s="8" t="s">
        <v>9</v>
      </c>
      <c r="B42" s="12">
        <f>'[1]тул'!F54</f>
        <v>0</v>
      </c>
      <c r="C42" s="10"/>
    </row>
    <row r="43" spans="1:3" ht="15.75">
      <c r="A43" s="8" t="s">
        <v>10</v>
      </c>
      <c r="B43" s="12">
        <f>'[1]тул'!F55</f>
        <v>0</v>
      </c>
      <c r="C43" s="10"/>
    </row>
    <row r="44" spans="1:3" ht="15.75">
      <c r="A44" s="13" t="s">
        <v>11</v>
      </c>
      <c r="B44" s="14">
        <f>SUM(B39:B43)</f>
        <v>300.143</v>
      </c>
      <c r="C44" s="10"/>
    </row>
    <row r="45" spans="1:3" ht="15.75">
      <c r="A45" s="15"/>
      <c r="B45" s="16"/>
      <c r="C45" s="16"/>
    </row>
    <row r="46" spans="1:3" ht="15.75">
      <c r="A46" s="7" t="s">
        <v>17</v>
      </c>
      <c r="B46" s="7"/>
      <c r="C46" s="7"/>
    </row>
    <row r="47" spans="1:3" ht="15.75">
      <c r="A47" s="8" t="s">
        <v>6</v>
      </c>
      <c r="B47" s="9">
        <f>'[1]энг'!$F$57</f>
        <v>0</v>
      </c>
      <c r="C47" s="10"/>
    </row>
    <row r="48" spans="1:3" ht="15.75">
      <c r="A48" s="8" t="s">
        <v>7</v>
      </c>
      <c r="B48" s="12">
        <f>'[1]энг'!$F$52</f>
        <v>0</v>
      </c>
      <c r="C48" s="10"/>
    </row>
    <row r="49" spans="1:3" ht="15.75">
      <c r="A49" s="8" t="s">
        <v>8</v>
      </c>
      <c r="B49" s="12">
        <f>'[1]энг'!F53</f>
        <v>0</v>
      </c>
      <c r="C49" s="10"/>
    </row>
    <row r="50" spans="1:3" ht="15.75">
      <c r="A50" s="8" t="s">
        <v>9</v>
      </c>
      <c r="B50" s="12">
        <f>'[1]энг'!F54</f>
        <v>1120.106</v>
      </c>
      <c r="C50" s="10"/>
    </row>
    <row r="51" spans="1:3" ht="15.75">
      <c r="A51" s="8" t="s">
        <v>10</v>
      </c>
      <c r="B51" s="12">
        <f>'[1]энг'!F55</f>
        <v>33.646</v>
      </c>
      <c r="C51" s="10"/>
    </row>
    <row r="52" spans="1:3" ht="15.75">
      <c r="A52" s="13" t="s">
        <v>11</v>
      </c>
      <c r="B52" s="14">
        <f>SUM(B47:B51)</f>
        <v>1153.752</v>
      </c>
      <c r="C52" s="10"/>
    </row>
    <row r="53" spans="1:3" ht="15.75">
      <c r="A53" s="7"/>
      <c r="B53" s="7"/>
      <c r="C53" s="7"/>
    </row>
    <row r="54" spans="1:3" ht="15.75" customHeight="1">
      <c r="A54" s="17" t="s">
        <v>18</v>
      </c>
      <c r="B54" s="18"/>
      <c r="C54" s="19"/>
    </row>
    <row r="55" spans="1:3" ht="15.75">
      <c r="A55" s="8" t="s">
        <v>6</v>
      </c>
      <c r="B55" s="9">
        <f>'[1]ив'!$F$57</f>
        <v>0</v>
      </c>
      <c r="C55" s="16"/>
    </row>
    <row r="56" spans="1:3" ht="16.5" customHeight="1">
      <c r="A56" s="8" t="s">
        <v>7</v>
      </c>
      <c r="B56" s="12">
        <f>'[1]ив'!F52</f>
        <v>0</v>
      </c>
      <c r="C56" s="16"/>
    </row>
    <row r="57" spans="1:3" ht="15.75">
      <c r="A57" s="8" t="s">
        <v>8</v>
      </c>
      <c r="B57" s="12">
        <f>'[1]ив'!F53</f>
        <v>0</v>
      </c>
      <c r="C57" s="16"/>
    </row>
    <row r="58" spans="1:3" ht="15.75">
      <c r="A58" s="8" t="s">
        <v>9</v>
      </c>
      <c r="B58" s="12">
        <f>'[1]ив'!F54</f>
        <v>291.195</v>
      </c>
      <c r="C58" s="16"/>
    </row>
    <row r="59" spans="1:3" ht="15.75">
      <c r="A59" s="8" t="s">
        <v>10</v>
      </c>
      <c r="B59" s="12">
        <f>'[1]ив'!F55</f>
        <v>187.306</v>
      </c>
      <c r="C59" s="16"/>
    </row>
    <row r="60" spans="1:3" ht="16.5" customHeight="1">
      <c r="A60" s="13" t="s">
        <v>11</v>
      </c>
      <c r="B60" s="14">
        <f>SUM(B55:B59)</f>
        <v>478.501</v>
      </c>
      <c r="C60" s="16"/>
    </row>
    <row r="61" spans="1:3" ht="15.75">
      <c r="A61" s="7"/>
      <c r="B61" s="7"/>
      <c r="C61" s="16"/>
    </row>
    <row r="62" spans="1:3" ht="15.75">
      <c r="A62" s="17" t="s">
        <v>19</v>
      </c>
      <c r="B62" s="18"/>
      <c r="C62" s="19"/>
    </row>
    <row r="63" spans="1:3" ht="15.75">
      <c r="A63" s="8" t="s">
        <v>6</v>
      </c>
      <c r="B63" s="9">
        <f>'[1]вол'!$F$57</f>
        <v>0</v>
      </c>
      <c r="C63" s="16"/>
    </row>
    <row r="64" spans="1:3" ht="16.5" customHeight="1">
      <c r="A64" s="8" t="s">
        <v>7</v>
      </c>
      <c r="B64" s="12">
        <f>'[1]вол'!F52</f>
        <v>104.641</v>
      </c>
      <c r="C64" s="16"/>
    </row>
    <row r="65" spans="1:3" ht="15.75">
      <c r="A65" s="8" t="s">
        <v>8</v>
      </c>
      <c r="B65" s="12">
        <f>'[1]вол'!F53</f>
        <v>0</v>
      </c>
      <c r="C65" s="16"/>
    </row>
    <row r="66" spans="1:3" ht="15.75">
      <c r="A66" s="8" t="s">
        <v>9</v>
      </c>
      <c r="B66" s="12">
        <f>'[1]вол'!F54</f>
        <v>0</v>
      </c>
      <c r="C66" s="16"/>
    </row>
    <row r="67" spans="1:3" ht="15.75">
      <c r="A67" s="8" t="s">
        <v>10</v>
      </c>
      <c r="B67" s="12">
        <f>'[1]вол'!F55</f>
        <v>530.898</v>
      </c>
      <c r="C67" s="16"/>
    </row>
    <row r="68" spans="1:3" ht="16.5" customHeight="1">
      <c r="A68" s="13" t="s">
        <v>11</v>
      </c>
      <c r="B68" s="14">
        <f>SUM(B63:B67)</f>
        <v>635.539</v>
      </c>
      <c r="C68" s="16"/>
    </row>
    <row r="69" spans="1:3" ht="15.75">
      <c r="A69" s="20"/>
      <c r="B69" s="20"/>
      <c r="C69" s="16"/>
    </row>
    <row r="70" spans="1:3" ht="15.75">
      <c r="A70" s="17" t="s">
        <v>20</v>
      </c>
      <c r="B70" s="18"/>
      <c r="C70" s="19"/>
    </row>
    <row r="71" spans="1:3" ht="15.75">
      <c r="A71" s="8" t="s">
        <v>6</v>
      </c>
      <c r="B71" s="9">
        <f>'[1]спб'!$F$57</f>
        <v>0</v>
      </c>
      <c r="C71" s="16"/>
    </row>
    <row r="72" spans="1:3" ht="16.5" customHeight="1">
      <c r="A72" s="8" t="s">
        <v>7</v>
      </c>
      <c r="B72" s="12">
        <f>'[1]спб'!F52</f>
        <v>0</v>
      </c>
      <c r="C72" s="16"/>
    </row>
    <row r="73" spans="1:3" ht="15.75">
      <c r="A73" s="8" t="s">
        <v>8</v>
      </c>
      <c r="B73" s="12">
        <f>'[1]спб'!F53</f>
        <v>0</v>
      </c>
      <c r="C73" s="16"/>
    </row>
    <row r="74" spans="1:3" ht="15.75">
      <c r="A74" s="8" t="s">
        <v>9</v>
      </c>
      <c r="B74" s="12">
        <f>'[1]спб'!F54</f>
        <v>166.598</v>
      </c>
      <c r="C74" s="16"/>
    </row>
    <row r="75" spans="1:3" ht="15.75">
      <c r="A75" s="8" t="s">
        <v>10</v>
      </c>
      <c r="B75" s="12">
        <f>'[1]спб'!F55</f>
        <v>809.634</v>
      </c>
      <c r="C75" s="16"/>
    </row>
    <row r="76" spans="1:3" ht="16.5" customHeight="1">
      <c r="A76" s="13" t="s">
        <v>11</v>
      </c>
      <c r="B76" s="14">
        <f>SUM(B71:B75)</f>
        <v>976.232</v>
      </c>
      <c r="C76" s="16"/>
    </row>
    <row r="77" spans="1:3" ht="15.75">
      <c r="A77" s="20"/>
      <c r="B77" s="20"/>
      <c r="C77" s="16"/>
    </row>
    <row r="78" spans="1:3" ht="15.75">
      <c r="A78" s="17" t="s">
        <v>21</v>
      </c>
      <c r="B78" s="18"/>
      <c r="C78" s="19"/>
    </row>
    <row r="79" spans="1:3" ht="15.75">
      <c r="A79" s="8" t="s">
        <v>6</v>
      </c>
      <c r="B79" s="9">
        <f>'[1]ор'!$F$57</f>
        <v>0</v>
      </c>
      <c r="C79" s="16"/>
    </row>
    <row r="80" spans="1:3" ht="16.5" customHeight="1">
      <c r="A80" s="8" t="s">
        <v>7</v>
      </c>
      <c r="B80" s="12">
        <f>'[1]ор'!F52</f>
        <v>0</v>
      </c>
      <c r="C80" s="16"/>
    </row>
    <row r="81" spans="1:3" ht="15.75">
      <c r="A81" s="8" t="s">
        <v>8</v>
      </c>
      <c r="B81" s="12">
        <f>'[1]ор'!F53</f>
        <v>0</v>
      </c>
      <c r="C81" s="16"/>
    </row>
    <row r="82" spans="1:3" ht="15.75">
      <c r="A82" s="8" t="s">
        <v>9</v>
      </c>
      <c r="B82" s="12">
        <f>'[1]ор'!F54</f>
        <v>225.112</v>
      </c>
      <c r="C82" s="16"/>
    </row>
    <row r="83" spans="1:3" ht="15.75">
      <c r="A83" s="8" t="s">
        <v>10</v>
      </c>
      <c r="B83" s="12">
        <f>'[1]ор'!F55</f>
        <v>0</v>
      </c>
      <c r="C83" s="16"/>
    </row>
    <row r="84" spans="1:3" ht="16.5" customHeight="1">
      <c r="A84" s="13" t="s">
        <v>11</v>
      </c>
      <c r="B84" s="14">
        <f>SUM(B79:B83)</f>
        <v>225.112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22</v>
      </c>
      <c r="B86" s="18"/>
      <c r="C86" s="19"/>
    </row>
    <row r="87" spans="1:3" ht="15.75">
      <c r="A87" s="8" t="s">
        <v>6</v>
      </c>
      <c r="B87" s="9">
        <f>'[1]нн'!$F$57</f>
        <v>0</v>
      </c>
      <c r="C87" s="16"/>
    </row>
    <row r="88" spans="1:3" ht="16.5" customHeight="1">
      <c r="A88" s="8" t="s">
        <v>7</v>
      </c>
      <c r="B88" s="12">
        <f>'[1]нн'!F52</f>
        <v>0</v>
      </c>
      <c r="C88" s="16"/>
    </row>
    <row r="89" spans="1:3" ht="15.75">
      <c r="A89" s="8" t="s">
        <v>8</v>
      </c>
      <c r="B89" s="12">
        <f>'[1]нн'!F53</f>
        <v>0</v>
      </c>
      <c r="C89" s="16"/>
    </row>
    <row r="90" spans="1:3" ht="15.75">
      <c r="A90" s="8" t="s">
        <v>9</v>
      </c>
      <c r="B90" s="12">
        <f>'[1]нн'!F54</f>
        <v>524.548</v>
      </c>
      <c r="C90" s="16"/>
    </row>
    <row r="91" spans="1:3" ht="15.75">
      <c r="A91" s="8" t="s">
        <v>10</v>
      </c>
      <c r="B91" s="12">
        <f>'[1]нн'!F55</f>
        <v>379.375</v>
      </c>
      <c r="C91" s="16"/>
    </row>
    <row r="92" spans="1:3" ht="16.5" customHeight="1">
      <c r="A92" s="13" t="s">
        <v>11</v>
      </c>
      <c r="B92" s="14">
        <f>SUM(B87:B91)</f>
        <v>903.923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23</v>
      </c>
      <c r="B94" s="18"/>
      <c r="C94" s="19"/>
    </row>
    <row r="95" spans="1:3" ht="15.75">
      <c r="A95" s="8" t="s">
        <v>24</v>
      </c>
      <c r="B95" s="9">
        <f>'[1]кос'!$F$57</f>
        <v>0</v>
      </c>
      <c r="C95" s="16"/>
    </row>
    <row r="96" spans="1:3" ht="16.5" customHeight="1">
      <c r="A96" s="8" t="s">
        <v>7</v>
      </c>
      <c r="B96" s="12">
        <f>'[1]кос'!F52</f>
        <v>0</v>
      </c>
      <c r="C96" s="16"/>
    </row>
    <row r="97" spans="1:3" ht="15.75">
      <c r="A97" s="8" t="s">
        <v>8</v>
      </c>
      <c r="B97" s="12">
        <f>'[1]кос'!F53</f>
        <v>0</v>
      </c>
      <c r="C97" s="16"/>
    </row>
    <row r="98" spans="1:3" ht="15.75">
      <c r="A98" s="8" t="s">
        <v>9</v>
      </c>
      <c r="B98" s="12">
        <f>'[1]кос'!F54</f>
        <v>144.278</v>
      </c>
      <c r="C98" s="16"/>
    </row>
    <row r="99" spans="1:3" ht="15.75">
      <c r="A99" s="8" t="s">
        <v>10</v>
      </c>
      <c r="B99" s="12">
        <f>'[1]кос'!F55</f>
        <v>461.748</v>
      </c>
      <c r="C99" s="16"/>
    </row>
    <row r="100" spans="1:3" ht="16.5" customHeight="1">
      <c r="A100" s="13" t="s">
        <v>11</v>
      </c>
      <c r="B100" s="14">
        <f>SUM(B95:B99)</f>
        <v>606.026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25</v>
      </c>
      <c r="B102" s="18"/>
      <c r="C102" s="19"/>
    </row>
    <row r="103" spans="1:3" ht="15.75">
      <c r="A103" s="8" t="s">
        <v>6</v>
      </c>
      <c r="B103" s="9">
        <f>'[1]там'!$F$57</f>
        <v>0</v>
      </c>
      <c r="C103" s="16"/>
    </row>
    <row r="104" spans="1:3" ht="16.5" customHeight="1">
      <c r="A104" s="8" t="s">
        <v>7</v>
      </c>
      <c r="B104" s="12">
        <f>'[1]там'!F52</f>
        <v>0</v>
      </c>
      <c r="C104" s="16"/>
    </row>
    <row r="105" spans="1:3" ht="15.75">
      <c r="A105" s="8" t="s">
        <v>8</v>
      </c>
      <c r="B105" s="12">
        <f>'[1]там'!F53</f>
        <v>0</v>
      </c>
      <c r="C105" s="16"/>
    </row>
    <row r="106" spans="1:3" ht="15.75">
      <c r="A106" s="8" t="s">
        <v>9</v>
      </c>
      <c r="B106" s="12">
        <f>'[1]там'!F54</f>
        <v>348.416</v>
      </c>
      <c r="C106" s="16"/>
    </row>
    <row r="107" spans="1:3" ht="15.75">
      <c r="A107" s="8" t="s">
        <v>10</v>
      </c>
      <c r="B107" s="12">
        <f>'[1]там'!F55</f>
        <v>0</v>
      </c>
      <c r="C107" s="16"/>
    </row>
    <row r="108" spans="1:3" ht="16.5" customHeight="1">
      <c r="A108" s="13" t="s">
        <v>11</v>
      </c>
      <c r="B108" s="14">
        <f>SUM(B103:B107)</f>
        <v>348.416</v>
      </c>
      <c r="C108" s="16"/>
    </row>
    <row r="109" spans="1:3" ht="15.75">
      <c r="A109" s="20"/>
      <c r="B109" s="20"/>
      <c r="C109" s="16"/>
    </row>
    <row r="110" spans="1:3" ht="15.75" customHeight="1">
      <c r="A110" s="17" t="s">
        <v>26</v>
      </c>
      <c r="B110" s="18"/>
      <c r="C110" s="19"/>
    </row>
    <row r="111" spans="1:3" ht="15.75">
      <c r="A111" s="8" t="s">
        <v>6</v>
      </c>
      <c r="B111" s="9">
        <f>'[1]твер'!$F$57</f>
        <v>0</v>
      </c>
      <c r="C111" s="16"/>
    </row>
    <row r="112" spans="1:3" ht="16.5" customHeight="1">
      <c r="A112" s="8" t="s">
        <v>7</v>
      </c>
      <c r="B112" s="12">
        <f>'[1]твер'!F52</f>
        <v>0</v>
      </c>
      <c r="C112" s="16"/>
    </row>
    <row r="113" spans="1:3" ht="15.75">
      <c r="A113" s="8" t="s">
        <v>8</v>
      </c>
      <c r="B113" s="12">
        <f>'[1]твер'!F53</f>
        <v>0</v>
      </c>
      <c r="C113" s="16"/>
    </row>
    <row r="114" spans="1:3" ht="15.75">
      <c r="A114" s="8" t="s">
        <v>9</v>
      </c>
      <c r="B114" s="12">
        <f>'[1]твер'!F54</f>
        <v>253.164</v>
      </c>
      <c r="C114" s="16"/>
    </row>
    <row r="115" spans="1:3" ht="15.75">
      <c r="A115" s="8" t="s">
        <v>10</v>
      </c>
      <c r="B115" s="12">
        <f>'[1]твер'!F55</f>
        <v>186.652</v>
      </c>
      <c r="C115" s="16"/>
    </row>
    <row r="116" spans="1:3" ht="16.5" customHeight="1">
      <c r="A116" s="13" t="s">
        <v>11</v>
      </c>
      <c r="B116" s="14">
        <f>SUM(B111:B115)</f>
        <v>439.816</v>
      </c>
      <c r="C116" s="16"/>
    </row>
    <row r="117" spans="1:3" ht="15.75">
      <c r="A117" s="7"/>
      <c r="B117" s="7"/>
      <c r="C117" s="16"/>
    </row>
    <row r="118" spans="1:3" ht="15.75">
      <c r="A118" s="17" t="s">
        <v>27</v>
      </c>
      <c r="B118" s="18"/>
      <c r="C118" s="19"/>
    </row>
    <row r="119" spans="1:3" ht="15.75">
      <c r="A119" s="8" t="s">
        <v>6</v>
      </c>
      <c r="B119" s="9">
        <f>'[1]саран'!$F$57</f>
        <v>0</v>
      </c>
      <c r="C119" s="16"/>
    </row>
    <row r="120" spans="1:3" ht="16.5" customHeight="1">
      <c r="A120" s="8" t="s">
        <v>7</v>
      </c>
      <c r="B120" s="12">
        <f>'[1]саран'!F52</f>
        <v>0</v>
      </c>
      <c r="C120" s="16"/>
    </row>
    <row r="121" spans="1:3" ht="15.75">
      <c r="A121" s="8" t="s">
        <v>8</v>
      </c>
      <c r="B121" s="12">
        <f>'[1]саран'!F53</f>
        <v>0</v>
      </c>
      <c r="C121" s="16"/>
    </row>
    <row r="122" spans="1:3" ht="15.75">
      <c r="A122" s="8" t="s">
        <v>9</v>
      </c>
      <c r="B122" s="12">
        <f>'[1]саран'!F54</f>
        <v>264.78</v>
      </c>
      <c r="C122" s="16"/>
    </row>
    <row r="123" spans="1:3" ht="15.75">
      <c r="A123" s="8" t="s">
        <v>10</v>
      </c>
      <c r="B123" s="12">
        <f>'[1]саран'!F55</f>
        <v>0</v>
      </c>
      <c r="C123" s="16"/>
    </row>
    <row r="124" spans="1:3" ht="15" customHeight="1">
      <c r="A124" s="13" t="s">
        <v>11</v>
      </c>
      <c r="B124" s="14">
        <f>SUM(B119:B123)</f>
        <v>264.78</v>
      </c>
      <c r="C124" s="16"/>
    </row>
    <row r="125" spans="1:3" ht="15.75">
      <c r="A125" s="7"/>
      <c r="B125" s="7"/>
      <c r="C125" s="16"/>
    </row>
    <row r="126" spans="1:3" ht="21" customHeight="1">
      <c r="A126" s="17" t="s">
        <v>28</v>
      </c>
      <c r="B126" s="18"/>
      <c r="C126" s="19"/>
    </row>
    <row r="127" spans="1:3" ht="15.75">
      <c r="A127" s="8" t="s">
        <v>6</v>
      </c>
      <c r="B127" s="12">
        <f>'[1]архан'!F57</f>
        <v>0</v>
      </c>
      <c r="C127" s="16"/>
    </row>
    <row r="128" spans="1:3" ht="16.5" customHeight="1">
      <c r="A128" s="8" t="s">
        <v>7</v>
      </c>
      <c r="B128" s="12">
        <f>'[1]архан'!F52</f>
        <v>0</v>
      </c>
      <c r="C128" s="16"/>
    </row>
    <row r="129" spans="1:3" ht="15.75">
      <c r="A129" s="8" t="s">
        <v>8</v>
      </c>
      <c r="B129" s="12">
        <f>'[1]архан'!F53</f>
        <v>0</v>
      </c>
      <c r="C129" s="16"/>
    </row>
    <row r="130" spans="1:3" ht="15.75">
      <c r="A130" s="8" t="s">
        <v>9</v>
      </c>
      <c r="B130" s="12">
        <f>'[1]архан'!F54</f>
        <v>250.452</v>
      </c>
      <c r="C130" s="16"/>
    </row>
    <row r="131" spans="1:3" ht="15.75">
      <c r="A131" s="8" t="s">
        <v>10</v>
      </c>
      <c r="B131" s="12">
        <f>'[1]архан'!F55</f>
        <v>48.074</v>
      </c>
      <c r="C131" s="16"/>
    </row>
    <row r="132" spans="1:3" ht="15" customHeight="1">
      <c r="A132" s="13" t="s">
        <v>11</v>
      </c>
      <c r="B132" s="14">
        <f>SUM(B127:B131)</f>
        <v>298.526</v>
      </c>
      <c r="C132" s="16"/>
    </row>
    <row r="134" ht="15">
      <c r="B134" s="21">
        <f>B124+B116+B108+B100+B92+B84+B76+B68+B60+B52+B44+B36+B28+B20+B12+B132</f>
        <v>34203.472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2020-03-19T08:48:15Z</dcterms:created>
  <dcterms:modified xsi:type="dcterms:W3CDTF">2020-03-19T08:48:57Z</dcterms:modified>
  <cp:category/>
  <cp:version/>
  <cp:contentType/>
  <cp:contentStatus/>
</cp:coreProperties>
</file>